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externalReferences>
    <externalReference r:id="rId2"/>
  </externalReferences>
  <calcPr calcId="144525"/>
</workbook>
</file>

<file path=xl/sharedStrings.xml><?xml version="1.0" encoding="utf-8"?>
<sst xmlns="http://schemas.openxmlformats.org/spreadsheetml/2006/main" count="128" uniqueCount="108">
  <si>
    <t>附件4</t>
  </si>
  <si>
    <t>浙江省中央林业草原改革发展资金绩效目标自评表</t>
  </si>
  <si>
    <t>（2023年度）</t>
  </si>
  <si>
    <t>转移支付（项目）名称</t>
  </si>
  <si>
    <t>林业草原改革发展资金</t>
  </si>
  <si>
    <t>负责人及电话</t>
  </si>
  <si>
    <t>沈爱华 0571-87396032</t>
  </si>
  <si>
    <t>中央主管部门</t>
  </si>
  <si>
    <t>财政部、国家林业和草原局</t>
  </si>
  <si>
    <t>地方主管部门</t>
  </si>
  <si>
    <t>浙江省财政厅、浙江省林业局</t>
  </si>
  <si>
    <t>资金投入情况（万元）</t>
  </si>
  <si>
    <t>全年预算数（A）</t>
  </si>
  <si>
    <t>全年执行数（B）</t>
  </si>
  <si>
    <t>执行率（B/A×100%)</t>
  </si>
  <si>
    <t>年度资金总额：</t>
  </si>
  <si>
    <t xml:space="preserve"> 其中：中央财政资金</t>
  </si>
  <si>
    <t xml:space="preserve">       地方资金</t>
  </si>
  <si>
    <t xml:space="preserve">       其他资金</t>
  </si>
  <si>
    <t>资金管理情况</t>
  </si>
  <si>
    <t>情况说明</t>
  </si>
  <si>
    <t>存在问题和改进措施</t>
  </si>
  <si>
    <t>分配科学性</t>
  </si>
  <si>
    <t>基本能够按照转移支付管理制度以及资金管理办法规定的范围和标准分配资金</t>
  </si>
  <si>
    <t>无</t>
  </si>
  <si>
    <t>下达及时性</t>
  </si>
  <si>
    <t>基本能够按照预算法及其实施条例、转移支付管理制度规定以及资金管理办法规定的时限要求分解下达</t>
  </si>
  <si>
    <t>拨付合规性</t>
  </si>
  <si>
    <t>基本能够按照国库集中支付制度有关规定支付资金，未出现违规将资金从国库转入财政专户或支付到预算单位实有资金账户等问题</t>
  </si>
  <si>
    <t>使用规范性</t>
  </si>
  <si>
    <t>基本能够按照下达预算的科目和项目执行，未出现截留、挤占、挪用或擅自调整等问题</t>
  </si>
  <si>
    <t>执行准确性</t>
  </si>
  <si>
    <t>基本能够上级下达和本级预算安排的金额执行，不存在执行数偏离预算数较多的问题</t>
  </si>
  <si>
    <t>预算绩效管理情况</t>
  </si>
  <si>
    <t>基本能够在细化下达预算时同步下达绩效目标，将有关资金纳入本级预算或对下级转移支付绩效管理，开展绩效监控和绩效评价</t>
  </si>
  <si>
    <t>支出责任履行情况</t>
  </si>
  <si>
    <t>基本能够对共同财政事权转移支付，按照财政事权和支出责任划分有关规定，足额安排资金履行本级支出责任</t>
  </si>
  <si>
    <t>总体目标完成情况</t>
  </si>
  <si>
    <t>总体目标</t>
  </si>
  <si>
    <t>全年实际完成情况</t>
  </si>
  <si>
    <t>科学开展大规模国土绿化行动，增加造林面积、开展森林可持续经营提升森林质量；加强非国有林生态保护补偿；实施林木良种培育和林业草原科技推广，开展全国性森林、草原、湿地综合监测等；林区职工和周边群众满意度不低于85%。发展油茶发展项目，实施油茶营造总规模2.32万亩，其中新造油茶林1.05万亩，改造油茶低产低效1.27万亩。通过项目实施，示范带动周边油茶产业快速发展，促进群众增收致富，助力浙江省山区跨越式高质量发展和共同富裕示范区建设。</t>
  </si>
  <si>
    <t>通过全省开展大规模国土绿化和森林可持续经营提升，切实增加了全省造林面积并提升了森林质量；及时完成非国有林生态保护补偿，并严格按照补助标准进行资金补助；开展国家重点林木良种基地和国家林草种质资源库建设，进一步提升了林木良种培育能力；大力开展松材线虫病虫害防治和互花米草除治工作，加大森林防火队伍建设，全省防灾减灾能力得到明显提升；通过开展林业先进技术研究、推广和示范，有效提升了全省林业科技水平和服务林农能力；通过油茶项目实施，示范带动了全省油茶产业发展，促进山区林农增收致富，助力浙江省山区跨越式高质量发展和共同富裕示范区建设。</t>
  </si>
  <si>
    <t>绩效指标</t>
  </si>
  <si>
    <t>一级
指标</t>
  </si>
  <si>
    <t>二级指标</t>
  </si>
  <si>
    <t>三级指标</t>
  </si>
  <si>
    <t>省下达指标值</t>
  </si>
  <si>
    <t>全年实际
完成值</t>
  </si>
  <si>
    <t>未完成情况
和改进措施</t>
  </si>
  <si>
    <t>产出
指标</t>
  </si>
  <si>
    <t>数量指标</t>
  </si>
  <si>
    <t>油茶新造面积（万亩）</t>
  </si>
  <si>
    <t>油茶低产低效林改造面积（万亩）</t>
  </si>
  <si>
    <t>造林面积（万亩）</t>
  </si>
  <si>
    <t>森林质量提升面积</t>
  </si>
  <si>
    <t>其中：森林可持续经营面积（万亩）</t>
  </si>
  <si>
    <t>非天然商品林质量提升面积（万亩）</t>
  </si>
  <si>
    <t>非国有林生态保护补偿面积（万亩）</t>
  </si>
  <si>
    <t>其中：国家级公益林</t>
  </si>
  <si>
    <t>已落实管护责任的天然商品林</t>
  </si>
  <si>
    <t>松材线虫病防治面积（万亩）</t>
  </si>
  <si>
    <t>互花米草除治任务面积（万亩）</t>
  </si>
  <si>
    <t>国家重点林木良种基地和国家林草种质资源库当年任务面积（万亩）</t>
  </si>
  <si>
    <t>林草科技推广项目数量（个）</t>
  </si>
  <si>
    <t>全国性森林综合监测项目样地数量（个）</t>
  </si>
  <si>
    <t>全国性草原综合监测项目样地数量（个）</t>
  </si>
  <si>
    <t>全国性湿地综合监测项目样地数量（个）</t>
  </si>
  <si>
    <t>质量指标</t>
  </si>
  <si>
    <t>油茶新造林成活率（%）</t>
  </si>
  <si>
    <t>≥85</t>
  </si>
  <si>
    <t>低产低效林改造油茶存活率（%）</t>
  </si>
  <si>
    <t>≥90</t>
  </si>
  <si>
    <t>油茶良种使用率（%）</t>
  </si>
  <si>
    <t>造林面积合格率（%）</t>
  </si>
  <si>
    <t>森林质量提升面积合格率（%）</t>
  </si>
  <si>
    <t>非天然商品林质量提升面积合格率（%）</t>
  </si>
  <si>
    <t>森林火灾受害率（‰）</t>
  </si>
  <si>
    <t>≤0.9</t>
  </si>
  <si>
    <t>0.13‰</t>
  </si>
  <si>
    <t>松材线虫病防控目标任务完成率（同林长制考核细则）（%）</t>
  </si>
  <si>
    <t>≥40</t>
  </si>
  <si>
    <t>非国有林管护责任落实率（%）</t>
  </si>
  <si>
    <t>100</t>
  </si>
  <si>
    <t>时效指标</t>
  </si>
  <si>
    <t>油茶新造当期任务完成率（%）</t>
  </si>
  <si>
    <t>油茶改造当期任务完成率（%）</t>
  </si>
  <si>
    <t>造林当期任务完成率（%）</t>
  </si>
  <si>
    <t>森林可持续经营当期任务完成率（%）</t>
  </si>
  <si>
    <t>非天然商品林质量提升当期任务完成率（%）</t>
  </si>
  <si>
    <t>非国有林生态保护补偿当期任务完成率（%）</t>
  </si>
  <si>
    <t>成本指标</t>
  </si>
  <si>
    <t>非国有林生态保护补偿标准（元/亩）</t>
  </si>
  <si>
    <t>效益
指标</t>
  </si>
  <si>
    <t>社会效益指标</t>
  </si>
  <si>
    <t>油茶营造带动就业人数</t>
  </si>
  <si>
    <t>≥1564</t>
  </si>
  <si>
    <t>生态效益 指标</t>
  </si>
  <si>
    <t>非国有林管护效果</t>
  </si>
  <si>
    <t>得到有效管护</t>
  </si>
  <si>
    <t>森林、草原、荒漠生态系统生态效益发挥</t>
  </si>
  <si>
    <t>明显</t>
  </si>
  <si>
    <t>林业草原有害生物无公害防治成效</t>
  </si>
  <si>
    <t>可持续
影响指标</t>
  </si>
  <si>
    <t>森林、草原、荒漠生态系统功能改善可持续影响</t>
  </si>
  <si>
    <t>满意度
指标</t>
  </si>
  <si>
    <t>服务对象满意度
指标</t>
  </si>
  <si>
    <t>项目涉及职工和周边群众满意度（%）</t>
  </si>
  <si>
    <t>未存在中央巡视、各级审计和财政监督中存在的问题。</t>
  </si>
</sst>
</file>

<file path=xl/styles.xml><?xml version="1.0" encoding="utf-8"?>
<styleSheet xmlns="http://schemas.openxmlformats.org/spreadsheetml/2006/main">
  <numFmts count="8">
    <numFmt numFmtId="176" formatCode="_(* #,##0.00_);_(* \(#,##0.00\);_(* &quot;-&quot;??_);_(@_)"/>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7" formatCode="0.00_ "/>
    <numFmt numFmtId="178" formatCode="0_ "/>
    <numFmt numFmtId="179" formatCode="0.0_ "/>
  </numFmts>
  <fonts count="29">
    <font>
      <sz val="11"/>
      <color theme="1"/>
      <name val="宋体"/>
      <charset val="134"/>
      <scheme val="minor"/>
    </font>
    <font>
      <sz val="12"/>
      <name val="宋体"/>
      <charset val="134"/>
    </font>
    <font>
      <sz val="10"/>
      <name val="宋体"/>
      <charset val="134"/>
    </font>
    <font>
      <sz val="16"/>
      <name val="黑体"/>
      <charset val="134"/>
    </font>
    <font>
      <sz val="18"/>
      <name val="方正小标宋简体"/>
      <charset val="134"/>
    </font>
    <font>
      <sz val="14"/>
      <name val="楷体_GB2312"/>
      <charset val="134"/>
    </font>
    <font>
      <sz val="10"/>
      <name val="宋体"/>
      <charset val="134"/>
      <scheme val="minor"/>
    </font>
    <font>
      <sz val="10"/>
      <color indexed="8"/>
      <name val="宋体"/>
      <charset val="134"/>
    </font>
    <font>
      <sz val="10"/>
      <color rgb="FF000000"/>
      <name val="宋体"/>
      <charset val="134"/>
    </font>
    <font>
      <sz val="9"/>
      <name val="宋体"/>
      <charset val="134"/>
      <scheme val="minor"/>
    </font>
    <font>
      <b/>
      <sz val="18"/>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rgb="FF000000"/>
      </right>
      <top/>
      <bottom style="thin">
        <color rgb="FF000000"/>
      </bottom>
      <diagonal/>
    </border>
    <border>
      <left/>
      <right/>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4"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20" applyNumberFormat="0" applyFont="0" applyAlignment="0" applyProtection="0">
      <alignment vertical="center"/>
    </xf>
    <xf numFmtId="0" fontId="12"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16" applyNumberFormat="0" applyFill="0" applyAlignment="0" applyProtection="0">
      <alignment vertical="center"/>
    </xf>
    <xf numFmtId="0" fontId="14" fillId="0" borderId="16" applyNumberFormat="0" applyFill="0" applyAlignment="0" applyProtection="0">
      <alignment vertical="center"/>
    </xf>
    <xf numFmtId="0" fontId="12" fillId="22" borderId="0" applyNumberFormat="0" applyBorder="0" applyAlignment="0" applyProtection="0">
      <alignment vertical="center"/>
    </xf>
    <xf numFmtId="0" fontId="19" fillId="0" borderId="19" applyNumberFormat="0" applyFill="0" applyAlignment="0" applyProtection="0">
      <alignment vertical="center"/>
    </xf>
    <xf numFmtId="0" fontId="12" fillId="8" borderId="0" applyNumberFormat="0" applyBorder="0" applyAlignment="0" applyProtection="0">
      <alignment vertical="center"/>
    </xf>
    <xf numFmtId="0" fontId="25" fillId="23" borderId="22" applyNumberFormat="0" applyAlignment="0" applyProtection="0">
      <alignment vertical="center"/>
    </xf>
    <xf numFmtId="0" fontId="28" fillId="23" borderId="17" applyNumberFormat="0" applyAlignment="0" applyProtection="0">
      <alignment vertical="center"/>
    </xf>
    <xf numFmtId="0" fontId="27" fillId="26" borderId="23" applyNumberFormat="0" applyAlignment="0" applyProtection="0">
      <alignment vertical="center"/>
    </xf>
    <xf numFmtId="0" fontId="13" fillId="13" borderId="0" applyNumberFormat="0" applyBorder="0" applyAlignment="0" applyProtection="0">
      <alignment vertical="center"/>
    </xf>
    <xf numFmtId="0" fontId="12" fillId="25" borderId="0" applyNumberFormat="0" applyBorder="0" applyAlignment="0" applyProtection="0">
      <alignment vertical="center"/>
    </xf>
    <xf numFmtId="0" fontId="16" fillId="0" borderId="18" applyNumberFormat="0" applyFill="0" applyAlignment="0" applyProtection="0">
      <alignment vertical="center"/>
    </xf>
    <xf numFmtId="0" fontId="23" fillId="0" borderId="21" applyNumberFormat="0" applyFill="0" applyAlignment="0" applyProtection="0">
      <alignment vertical="center"/>
    </xf>
    <xf numFmtId="0" fontId="18" fillId="11" borderId="0" applyNumberFormat="0" applyBorder="0" applyAlignment="0" applyProtection="0">
      <alignment vertical="center"/>
    </xf>
    <xf numFmtId="0" fontId="26" fillId="24" borderId="0" applyNumberFormat="0" applyBorder="0" applyAlignment="0" applyProtection="0">
      <alignment vertical="center"/>
    </xf>
    <xf numFmtId="0" fontId="13" fillId="10" borderId="0" applyNumberFormat="0" applyBorder="0" applyAlignment="0" applyProtection="0">
      <alignment vertical="center"/>
    </xf>
    <xf numFmtId="0" fontId="12" fillId="20" borderId="0" applyNumberFormat="0" applyBorder="0" applyAlignment="0" applyProtection="0">
      <alignment vertical="center"/>
    </xf>
    <xf numFmtId="0" fontId="13" fillId="5" borderId="0" applyNumberFormat="0" applyBorder="0" applyAlignment="0" applyProtection="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xf numFmtId="0" fontId="12" fillId="27"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12" fillId="31" borderId="0" applyNumberFormat="0" applyBorder="0" applyAlignment="0" applyProtection="0">
      <alignment vertical="center"/>
    </xf>
    <xf numFmtId="0" fontId="13" fillId="7" borderId="0" applyNumberFormat="0" applyBorder="0" applyAlignment="0" applyProtection="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3" fillId="28" borderId="0" applyNumberFormat="0" applyBorder="0" applyAlignment="0" applyProtection="0">
      <alignment vertical="center"/>
    </xf>
    <xf numFmtId="0" fontId="12" fillId="30" borderId="0" applyNumberFormat="0" applyBorder="0" applyAlignment="0" applyProtection="0">
      <alignment vertical="center"/>
    </xf>
    <xf numFmtId="0" fontId="1" fillId="0" borderId="0"/>
  </cellStyleXfs>
  <cellXfs count="67">
    <xf numFmtId="0" fontId="0" fillId="0" borderId="0" xfId="0">
      <alignment vertical="center"/>
    </xf>
    <xf numFmtId="0" fontId="1" fillId="0" borderId="0" xfId="0" applyFont="1" applyFill="1" applyAlignment="1"/>
    <xf numFmtId="0" fontId="2" fillId="0" borderId="0" xfId="0" applyFont="1" applyFill="1" applyAlignment="1"/>
    <xf numFmtId="0" fontId="2" fillId="0" borderId="0" xfId="0" applyFont="1" applyFill="1" applyAlignment="1">
      <alignment vertical="center"/>
    </xf>
    <xf numFmtId="0" fontId="1" fillId="0" borderId="0" xfId="0" applyFont="1" applyFill="1" applyAlignment="1">
      <alignment horizontal="center"/>
    </xf>
    <xf numFmtId="0" fontId="1" fillId="0" borderId="0" xfId="0" applyFont="1" applyFill="1" applyAlignment="1">
      <alignment vertical="center"/>
    </xf>
    <xf numFmtId="0" fontId="3" fillId="0" borderId="0" xfId="0" applyFont="1" applyFill="1" applyAlignment="1"/>
    <xf numFmtId="0" fontId="4" fillId="0" borderId="0" xfId="0" applyFont="1" applyFill="1" applyAlignment="1">
      <alignment horizont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vertical="center" wrapText="1"/>
    </xf>
    <xf numFmtId="176" fontId="2" fillId="0" borderId="1" xfId="8" applyNumberFormat="1" applyFont="1" applyFill="1" applyBorder="1" applyAlignment="1">
      <alignment horizontal="center" vertical="center" wrapText="1"/>
    </xf>
    <xf numFmtId="176" fontId="2" fillId="0" borderId="2" xfId="8" applyNumberFormat="1" applyFont="1" applyFill="1" applyBorder="1" applyAlignment="1">
      <alignment horizontal="center" vertical="center" wrapText="1"/>
    </xf>
    <xf numFmtId="10" fontId="6" fillId="0" borderId="1" xfId="11" applyNumberFormat="1" applyFont="1" applyFill="1" applyBorder="1" applyAlignment="1">
      <alignment horizontal="center" vertical="center" wrapText="1"/>
    </xf>
    <xf numFmtId="176" fontId="6" fillId="0" borderId="1" xfId="8"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9" xfId="0" applyFont="1" applyFill="1" applyBorder="1" applyAlignment="1">
      <alignment horizontal="center" vertical="center" wrapText="1"/>
    </xf>
    <xf numFmtId="176" fontId="2" fillId="0" borderId="2" xfId="8" applyNumberFormat="1" applyFont="1" applyFill="1" applyBorder="1" applyAlignment="1">
      <alignment horizontal="left" vertical="center" wrapText="1"/>
    </xf>
    <xf numFmtId="176" fontId="2" fillId="0" borderId="4" xfId="8" applyNumberFormat="1" applyFont="1" applyFill="1" applyBorder="1" applyAlignment="1">
      <alignment horizontal="left" vertical="center" wrapText="1"/>
    </xf>
    <xf numFmtId="176" fontId="2" fillId="0" borderId="3" xfId="8" applyNumberFormat="1"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3"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2" fillId="0" borderId="2" xfId="49" applyFont="1" applyFill="1" applyBorder="1" applyAlignment="1">
      <alignment horizontal="center" vertical="center" wrapText="1"/>
    </xf>
    <xf numFmtId="0" fontId="2" fillId="0" borderId="3" xfId="49"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177" fontId="6" fillId="0" borderId="1" xfId="0" applyNumberFormat="1" applyFont="1" applyFill="1" applyBorder="1" applyAlignment="1">
      <alignment horizontal="center" vertical="center"/>
    </xf>
    <xf numFmtId="0" fontId="2" fillId="0" borderId="14" xfId="0" applyFont="1" applyFill="1" applyBorder="1" applyAlignment="1">
      <alignment horizontal="left" vertical="center" wrapText="1"/>
    </xf>
    <xf numFmtId="0" fontId="6" fillId="0" borderId="4" xfId="0" applyFont="1" applyFill="1" applyBorder="1" applyAlignment="1">
      <alignment horizontal="center" vertical="center"/>
    </xf>
    <xf numFmtId="0" fontId="2" fillId="0" borderId="3" xfId="0" applyFont="1" applyFill="1" applyBorder="1" applyAlignment="1">
      <alignment horizontal="left" vertical="center" wrapText="1"/>
    </xf>
    <xf numFmtId="0" fontId="2" fillId="0" borderId="1" xfId="0" applyFont="1" applyFill="1" applyBorder="1" applyAlignment="1">
      <alignment horizontal="left" vertical="center" wrapText="1"/>
    </xf>
    <xf numFmtId="178" fontId="6" fillId="0" borderId="1" xfId="0" applyNumberFormat="1" applyFont="1" applyFill="1" applyBorder="1" applyAlignment="1">
      <alignment horizontal="center" vertical="center"/>
    </xf>
    <xf numFmtId="178" fontId="6" fillId="0" borderId="2" xfId="0" applyNumberFormat="1" applyFont="1" applyFill="1" applyBorder="1" applyAlignment="1">
      <alignment horizontal="center" vertical="center"/>
    </xf>
    <xf numFmtId="178" fontId="6" fillId="0" borderId="3" xfId="0" applyNumberFormat="1" applyFont="1" applyFill="1" applyBorder="1" applyAlignment="1">
      <alignment horizontal="center" vertical="center"/>
    </xf>
    <xf numFmtId="10" fontId="6" fillId="0" borderId="1" xfId="0" applyNumberFormat="1" applyFont="1" applyFill="1" applyBorder="1" applyAlignment="1">
      <alignment horizontal="center" vertical="center"/>
    </xf>
    <xf numFmtId="0" fontId="2" fillId="0" borderId="15" xfId="0" applyFont="1" applyFill="1" applyBorder="1" applyAlignment="1">
      <alignment horizontal="left" vertical="center" wrapText="1"/>
    </xf>
    <xf numFmtId="10" fontId="6" fillId="0" borderId="1" xfId="11" applyNumberFormat="1" applyFont="1" applyFill="1" applyBorder="1" applyAlignment="1">
      <alignment horizontal="center" vertical="center"/>
    </xf>
    <xf numFmtId="178" fontId="6" fillId="0" borderId="4" xfId="0" applyNumberFormat="1" applyFont="1" applyFill="1" applyBorder="1" applyAlignment="1">
      <alignment horizontal="center" vertical="center"/>
    </xf>
    <xf numFmtId="178" fontId="6" fillId="0" borderId="2" xfId="0" applyNumberFormat="1" applyFont="1" applyFill="1" applyBorder="1" applyAlignment="1">
      <alignment horizontal="center" vertical="center" wrapText="1"/>
    </xf>
    <xf numFmtId="178" fontId="6" fillId="0" borderId="3" xfId="0" applyNumberFormat="1" applyFont="1" applyFill="1" applyBorder="1" applyAlignment="1">
      <alignment horizontal="center" vertical="center" wrapText="1"/>
    </xf>
    <xf numFmtId="179" fontId="6" fillId="0" borderId="2" xfId="0" applyNumberFormat="1" applyFont="1" applyFill="1" applyBorder="1" applyAlignment="1">
      <alignment horizontal="center" vertical="center"/>
    </xf>
    <xf numFmtId="179" fontId="6" fillId="0" borderId="3"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9" fillId="0" borderId="0" xfId="0" applyFont="1" applyFill="1" applyAlignment="1">
      <alignment horizontal="left" vertical="center" wrapText="1"/>
    </xf>
    <xf numFmtId="0" fontId="9" fillId="0" borderId="0" xfId="0" applyFont="1" applyFill="1" applyAlignment="1">
      <alignment horizontal="center" vertical="center" wrapText="1"/>
    </xf>
    <xf numFmtId="0" fontId="2" fillId="0" borderId="3" xfId="0" applyFont="1" applyFill="1" applyBorder="1" applyAlignment="1">
      <alignment horizontal="center" vertical="center" wrapText="1"/>
    </xf>
    <xf numFmtId="176" fontId="2" fillId="0" borderId="3" xfId="8" applyNumberFormat="1" applyFont="1" applyFill="1" applyBorder="1" applyAlignment="1">
      <alignment horizontal="center" vertical="center" wrapText="1"/>
    </xf>
    <xf numFmtId="0" fontId="6" fillId="0" borderId="7" xfId="0" applyFont="1" applyFill="1" applyBorder="1" applyAlignment="1">
      <alignment horizontal="left" vertical="center" wrapText="1"/>
    </xf>
    <xf numFmtId="0" fontId="2" fillId="0" borderId="1" xfId="0" applyFont="1" applyFill="1" applyBorder="1" applyAlignment="1"/>
    <xf numFmtId="0" fontId="2" fillId="0" borderId="1" xfId="0" applyFont="1" applyFill="1" applyBorder="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user\E\F\Z\&#36164;&#37329;&#32489;&#25928;&#35780;&#20215;\2024&#24180;&#20013;&#22830;&#32489;&#25928;\&#33258;&#35780;\&#20998;&#31867;&#21035;&#65288;EXCEL&#29256;&#65289;\2023&#24180;&#24230;&#20013;&#22830;&#36130;&#25919;&#36164;&#37329;&#33258;&#35780;&#25253;&#21578;\&#21457;&#36130;&#25919;&#20250;&#31614;&#31295;\&#20462;&#25913;&#31295;\home\thtf\Desktop\2023&#24180;&#24230;&#20013;&#22830;&#36164;&#37329;&#32489;&#25928;&#33258;&#35780;&#25253;&#21578;(&#25913;)\2023&#24180;&#24230;&#20013;&#22830;&#26519;&#19994;&#33609;&#21407;&#25913;&#38761;&#21457;&#23637;&#36164;&#37329;&#32489;&#25928;&#30446;&#26631;&#33258;&#35780;&#34920;&#65288;&#27719;&#24635;&#34920;&#65289;3.2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Sheet6"/>
      <sheetName val="油茶汇总"/>
      <sheetName val="Sheet3"/>
      <sheetName val="Sheet4"/>
      <sheetName val="1.常山"/>
      <sheetName val="2.淳安"/>
      <sheetName val="3.莲都"/>
      <sheetName val="4.青田"/>
      <sheetName val="林长制汇总"/>
      <sheetName val="1.长兴县"/>
      <sheetName val="林改汇总"/>
      <sheetName val="sheet2"/>
      <sheetName val="汇总1"/>
      <sheetName val="Sheet1"/>
      <sheetName val="1.省林业科学研究院"/>
      <sheetName val="2.省森林资源监测中心"/>
      <sheetName val="3.省林业种苗管理总站"/>
      <sheetName val="4.浙江农林大学"/>
      <sheetName val="5.省农科院亚作所"/>
      <sheetName val="6.杭州市本级"/>
      <sheetName val="7.西湖区"/>
      <sheetName val="8.萧山区"/>
      <sheetName val="9.余杭区"/>
      <sheetName val="10.富阳区"/>
      <sheetName val="11.临安区"/>
      <sheetName val="12.桐庐县"/>
      <sheetName val="13.建德市"/>
      <sheetName val="14.淳安县"/>
      <sheetName val="15.温州市本级"/>
      <sheetName val="16.鹿城区"/>
      <sheetName val="17.龙湾区"/>
      <sheetName val="18.洞头区"/>
      <sheetName val="19.乐清市"/>
      <sheetName val="20.瑞安市"/>
      <sheetName val="21.永嘉县"/>
      <sheetName val="22.平阳县"/>
      <sheetName val="23.龙港市"/>
      <sheetName val="24.苍南县"/>
      <sheetName val="25.文成县"/>
      <sheetName val="26.泰顺县"/>
      <sheetName val="27.海宁县"/>
      <sheetName val="28.平湖市"/>
      <sheetName val="29.海盐县"/>
      <sheetName val="30.湖州市本级"/>
      <sheetName val="31.吴兴区"/>
      <sheetName val="32.德清县"/>
      <sheetName val="33.安吉县"/>
      <sheetName val="34.长兴县"/>
      <sheetName val="35.诸暨市"/>
      <sheetName val="36.新昌县"/>
      <sheetName val="37.婺城区"/>
      <sheetName val="38.金东区"/>
      <sheetName val="39.兰溪市"/>
      <sheetName val="40.东阳市"/>
      <sheetName val="41.永康市"/>
      <sheetName val="42.义乌市"/>
      <sheetName val="43.浦江县"/>
      <sheetName val="44.武义县"/>
      <sheetName val="45.磐安县"/>
      <sheetName val="46.舟山市本级"/>
      <sheetName val="47.定海区"/>
      <sheetName val="48.普陀区"/>
      <sheetName val="49.岱山县"/>
      <sheetName val="50.嵊泗县"/>
      <sheetName val="51.椒江区"/>
      <sheetName val="52.黄岩区"/>
      <sheetName val="53.路桥区"/>
      <sheetName val="54.温岭市"/>
      <sheetName val="55.临海市"/>
      <sheetName val="56.玉环市"/>
      <sheetName val="57.三门县"/>
      <sheetName val="58.天台县"/>
      <sheetName val="59.仙居县"/>
      <sheetName val="60.柯城区"/>
      <sheetName val="61.衢江区"/>
      <sheetName val="62.江山市"/>
      <sheetName val="63.龙游县"/>
      <sheetName val="64.常山县"/>
      <sheetName val="65.开化县"/>
      <sheetName val="66.莲都区"/>
      <sheetName val="67.龙泉市"/>
      <sheetName val="68.青田县"/>
      <sheetName val="69.云和县"/>
      <sheetName val="70.庆元县"/>
      <sheetName val="71.缙云县"/>
      <sheetName val="72.遂昌县"/>
      <sheetName val="73.松阳县"/>
      <sheetName val="74.景宁县"/>
    </sheetNames>
    <sheetDataSet>
      <sheetData sheetId="0"/>
      <sheetData sheetId="1">
        <row r="6">
          <cell r="E6">
            <v>55511</v>
          </cell>
          <cell r="F6">
            <v>36253.8924</v>
          </cell>
          <cell r="G6">
            <v>3124.39</v>
          </cell>
          <cell r="H6">
            <v>45230.526314</v>
          </cell>
          <cell r="I6">
            <v>35776.4129</v>
          </cell>
          <cell r="J6">
            <v>2017.59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62"/>
  <sheetViews>
    <sheetView tabSelected="1" topLeftCell="A22" workbookViewId="0">
      <selection activeCell="J7" sqref="J7"/>
    </sheetView>
  </sheetViews>
  <sheetFormatPr defaultColWidth="9" defaultRowHeight="14.25"/>
  <cols>
    <col min="1" max="1" width="5.25" style="1" customWidth="1"/>
    <col min="2" max="2" width="7.125" style="1" customWidth="1"/>
    <col min="3" max="3" width="8.125" style="1" customWidth="1"/>
    <col min="4" max="4" width="15.375" style="1" customWidth="1"/>
    <col min="5" max="5" width="13.25" style="1" customWidth="1"/>
    <col min="6" max="6" width="9.25" style="1" customWidth="1"/>
    <col min="7" max="7" width="5.375" style="1" customWidth="1"/>
    <col min="8" max="8" width="11.375" style="4" customWidth="1"/>
    <col min="9" max="9" width="11.25" style="1" customWidth="1"/>
    <col min="10" max="10" width="56.375" style="1" customWidth="1"/>
    <col min="11" max="250" width="9" style="1"/>
    <col min="251" max="16384" width="9" style="5"/>
  </cols>
  <sheetData>
    <row r="1" ht="20.25" spans="1:1">
      <c r="A1" s="6" t="s">
        <v>0</v>
      </c>
    </row>
    <row r="2" s="1" customFormat="1" ht="35.1" customHeight="1" spans="1:9">
      <c r="A2" s="7" t="s">
        <v>1</v>
      </c>
      <c r="B2" s="7"/>
      <c r="C2" s="7"/>
      <c r="D2" s="7"/>
      <c r="E2" s="7"/>
      <c r="F2" s="7"/>
      <c r="G2" s="7"/>
      <c r="H2" s="7"/>
      <c r="I2" s="7"/>
    </row>
    <row r="3" s="1" customFormat="1" ht="25.5" customHeight="1" spans="1:9">
      <c r="A3" s="8" t="s">
        <v>2</v>
      </c>
      <c r="B3" s="8"/>
      <c r="C3" s="8"/>
      <c r="D3" s="8"/>
      <c r="E3" s="8"/>
      <c r="F3" s="8"/>
      <c r="G3" s="8"/>
      <c r="H3" s="8"/>
      <c r="I3" s="8"/>
    </row>
    <row r="4" s="2" customFormat="1" ht="24" customHeight="1" spans="1:256">
      <c r="A4" s="9" t="s">
        <v>3</v>
      </c>
      <c r="B4" s="9"/>
      <c r="C4" s="9"/>
      <c r="D4" s="10" t="s">
        <v>4</v>
      </c>
      <c r="E4" s="11"/>
      <c r="F4" s="12" t="s">
        <v>5</v>
      </c>
      <c r="G4" s="12"/>
      <c r="H4" s="10" t="s">
        <v>6</v>
      </c>
      <c r="I4" s="11"/>
      <c r="IQ4" s="3"/>
      <c r="IR4" s="3"/>
      <c r="IS4" s="3"/>
      <c r="IT4" s="3"/>
      <c r="IU4" s="3"/>
      <c r="IV4" s="3"/>
    </row>
    <row r="5" s="2" customFormat="1" ht="24" customHeight="1" spans="1:256">
      <c r="A5" s="9" t="s">
        <v>7</v>
      </c>
      <c r="B5" s="9"/>
      <c r="C5" s="9"/>
      <c r="D5" s="13" t="s">
        <v>8</v>
      </c>
      <c r="E5" s="13"/>
      <c r="F5" s="13"/>
      <c r="G5" s="13"/>
      <c r="H5" s="13"/>
      <c r="I5" s="13"/>
      <c r="IQ5" s="3"/>
      <c r="IR5" s="3"/>
      <c r="IS5" s="3"/>
      <c r="IT5" s="3"/>
      <c r="IU5" s="3"/>
      <c r="IV5" s="3"/>
    </row>
    <row r="6" s="2" customFormat="1" ht="24" customHeight="1" spans="1:256">
      <c r="A6" s="10" t="s">
        <v>9</v>
      </c>
      <c r="B6" s="12"/>
      <c r="C6" s="11"/>
      <c r="D6" s="14" t="s">
        <v>10</v>
      </c>
      <c r="E6" s="15"/>
      <c r="F6" s="15"/>
      <c r="G6" s="15"/>
      <c r="H6" s="15"/>
      <c r="I6" s="62"/>
      <c r="IQ6" s="3"/>
      <c r="IR6" s="3"/>
      <c r="IS6" s="3"/>
      <c r="IT6" s="3"/>
      <c r="IU6" s="3"/>
      <c r="IV6" s="3"/>
    </row>
    <row r="7" s="2" customFormat="1" ht="28.5" customHeight="1" spans="1:256">
      <c r="A7" s="9" t="s">
        <v>11</v>
      </c>
      <c r="B7" s="9"/>
      <c r="C7" s="9"/>
      <c r="D7" s="16"/>
      <c r="E7" s="9" t="s">
        <v>12</v>
      </c>
      <c r="F7" s="10" t="s">
        <v>13</v>
      </c>
      <c r="G7" s="12"/>
      <c r="H7" s="9" t="s">
        <v>14</v>
      </c>
      <c r="I7" s="9"/>
      <c r="IQ7" s="3"/>
      <c r="IR7" s="3"/>
      <c r="IS7" s="3"/>
      <c r="IT7" s="3"/>
      <c r="IU7" s="3"/>
      <c r="IV7" s="3"/>
    </row>
    <row r="8" s="2" customFormat="1" ht="24" customHeight="1" spans="1:256">
      <c r="A8" s="9"/>
      <c r="B8" s="9"/>
      <c r="C8" s="9"/>
      <c r="D8" s="16" t="s">
        <v>15</v>
      </c>
      <c r="E8" s="17">
        <f>SUM(E9:E11)</f>
        <v>94889.2824</v>
      </c>
      <c r="F8" s="18">
        <f>SUM(F9:G11)</f>
        <v>83024.529214</v>
      </c>
      <c r="G8" s="18"/>
      <c r="H8" s="19">
        <f t="shared" ref="H8:H11" si="0">F8/E8</f>
        <v>0.874962136018851</v>
      </c>
      <c r="I8" s="19"/>
      <c r="IQ8" s="3"/>
      <c r="IR8" s="3"/>
      <c r="IS8" s="3"/>
      <c r="IT8" s="3"/>
      <c r="IU8" s="3"/>
      <c r="IV8" s="3"/>
    </row>
    <row r="9" s="2" customFormat="1" ht="33" customHeight="1" spans="1:256">
      <c r="A9" s="9"/>
      <c r="B9" s="9"/>
      <c r="C9" s="9"/>
      <c r="D9" s="16" t="s">
        <v>16</v>
      </c>
      <c r="E9" s="20">
        <f>[1]Sheet6!E6</f>
        <v>55511</v>
      </c>
      <c r="F9" s="20">
        <f>[1]Sheet6!H6</f>
        <v>45230.526314</v>
      </c>
      <c r="G9" s="20"/>
      <c r="H9" s="19">
        <f t="shared" si="0"/>
        <v>0.814802945614383</v>
      </c>
      <c r="I9" s="19"/>
      <c r="IQ9" s="3"/>
      <c r="IR9" s="3"/>
      <c r="IS9" s="3"/>
      <c r="IT9" s="3"/>
      <c r="IU9" s="3"/>
      <c r="IV9" s="3"/>
    </row>
    <row r="10" s="2" customFormat="1" ht="22.5" customHeight="1" spans="1:256">
      <c r="A10" s="9"/>
      <c r="B10" s="9"/>
      <c r="C10" s="9"/>
      <c r="D10" s="16" t="s">
        <v>17</v>
      </c>
      <c r="E10" s="17">
        <f>[1]Sheet6!F6</f>
        <v>36253.8924</v>
      </c>
      <c r="F10" s="17">
        <f>[1]Sheet6!I6</f>
        <v>35776.4129</v>
      </c>
      <c r="G10" s="17"/>
      <c r="H10" s="19">
        <f t="shared" si="0"/>
        <v>0.986829565919934</v>
      </c>
      <c r="I10" s="19"/>
      <c r="IQ10" s="3"/>
      <c r="IR10" s="3"/>
      <c r="IS10" s="3"/>
      <c r="IT10" s="3"/>
      <c r="IU10" s="3"/>
      <c r="IV10" s="3"/>
    </row>
    <row r="11" s="2" customFormat="1" ht="22.5" customHeight="1" spans="1:256">
      <c r="A11" s="9"/>
      <c r="B11" s="9"/>
      <c r="C11" s="9"/>
      <c r="D11" s="16" t="s">
        <v>18</v>
      </c>
      <c r="E11" s="17">
        <f>[1]Sheet6!G6</f>
        <v>3124.39</v>
      </c>
      <c r="F11" s="17">
        <f>[1]Sheet6!J6</f>
        <v>2017.59</v>
      </c>
      <c r="G11" s="17"/>
      <c r="H11" s="19">
        <f t="shared" si="0"/>
        <v>0.645754851346983</v>
      </c>
      <c r="I11" s="19"/>
      <c r="IQ11" s="3"/>
      <c r="IR11" s="3"/>
      <c r="IS11" s="3"/>
      <c r="IT11" s="3"/>
      <c r="IU11" s="3"/>
      <c r="IV11" s="3"/>
    </row>
    <row r="12" s="2" customFormat="1" ht="24.75" customHeight="1" spans="1:256">
      <c r="A12" s="21" t="s">
        <v>19</v>
      </c>
      <c r="B12" s="22"/>
      <c r="C12" s="23"/>
      <c r="D12" s="16"/>
      <c r="E12" s="17" t="s">
        <v>20</v>
      </c>
      <c r="F12" s="17"/>
      <c r="G12" s="17"/>
      <c r="H12" s="17" t="s">
        <v>21</v>
      </c>
      <c r="I12" s="17"/>
      <c r="IQ12" s="3"/>
      <c r="IR12" s="3"/>
      <c r="IS12" s="3"/>
      <c r="IT12" s="3"/>
      <c r="IU12" s="3"/>
      <c r="IV12" s="3"/>
    </row>
    <row r="13" s="2" customFormat="1" ht="45" customHeight="1" spans="1:256">
      <c r="A13" s="24"/>
      <c r="B13" s="25"/>
      <c r="C13" s="26"/>
      <c r="D13" s="16" t="s">
        <v>22</v>
      </c>
      <c r="E13" s="27" t="s">
        <v>23</v>
      </c>
      <c r="F13" s="28"/>
      <c r="G13" s="29"/>
      <c r="H13" s="18" t="s">
        <v>24</v>
      </c>
      <c r="I13" s="63"/>
      <c r="IQ13" s="3"/>
      <c r="IR13" s="3"/>
      <c r="IS13" s="3"/>
      <c r="IT13" s="3"/>
      <c r="IU13" s="3"/>
      <c r="IV13" s="3"/>
    </row>
    <row r="14" s="2" customFormat="1" ht="54" customHeight="1" spans="1:256">
      <c r="A14" s="24"/>
      <c r="B14" s="25"/>
      <c r="C14" s="26"/>
      <c r="D14" s="16" t="s">
        <v>25</v>
      </c>
      <c r="E14" s="27" t="s">
        <v>26</v>
      </c>
      <c r="F14" s="28"/>
      <c r="G14" s="29"/>
      <c r="H14" s="18" t="s">
        <v>24</v>
      </c>
      <c r="I14" s="63"/>
      <c r="IQ14" s="3"/>
      <c r="IR14" s="3"/>
      <c r="IS14" s="3"/>
      <c r="IT14" s="3"/>
      <c r="IU14" s="3"/>
      <c r="IV14" s="3"/>
    </row>
    <row r="15" s="2" customFormat="1" ht="57" customHeight="1" spans="1:256">
      <c r="A15" s="24"/>
      <c r="B15" s="25"/>
      <c r="C15" s="26"/>
      <c r="D15" s="16" t="s">
        <v>27</v>
      </c>
      <c r="E15" s="27" t="s">
        <v>28</v>
      </c>
      <c r="F15" s="28"/>
      <c r="G15" s="29"/>
      <c r="H15" s="18" t="s">
        <v>24</v>
      </c>
      <c r="I15" s="63"/>
      <c r="IQ15" s="3"/>
      <c r="IR15" s="3"/>
      <c r="IS15" s="3"/>
      <c r="IT15" s="3"/>
      <c r="IU15" s="3"/>
      <c r="IV15" s="3"/>
    </row>
    <row r="16" s="2" customFormat="1" ht="51.95" customHeight="1" spans="1:256">
      <c r="A16" s="24"/>
      <c r="B16" s="25"/>
      <c r="C16" s="26"/>
      <c r="D16" s="16" t="s">
        <v>29</v>
      </c>
      <c r="E16" s="27" t="s">
        <v>30</v>
      </c>
      <c r="F16" s="28"/>
      <c r="G16" s="29"/>
      <c r="H16" s="18" t="s">
        <v>24</v>
      </c>
      <c r="I16" s="63"/>
      <c r="IQ16" s="3"/>
      <c r="IR16" s="3"/>
      <c r="IS16" s="3"/>
      <c r="IT16" s="3"/>
      <c r="IU16" s="3"/>
      <c r="IV16" s="3"/>
    </row>
    <row r="17" s="2" customFormat="1" ht="45" customHeight="1" spans="1:256">
      <c r="A17" s="24"/>
      <c r="B17" s="25"/>
      <c r="C17" s="26"/>
      <c r="D17" s="16" t="s">
        <v>31</v>
      </c>
      <c r="E17" s="27" t="s">
        <v>32</v>
      </c>
      <c r="F17" s="28"/>
      <c r="G17" s="29"/>
      <c r="H17" s="18" t="s">
        <v>24</v>
      </c>
      <c r="I17" s="63"/>
      <c r="IQ17" s="3"/>
      <c r="IR17" s="3"/>
      <c r="IS17" s="3"/>
      <c r="IT17" s="3"/>
      <c r="IU17" s="3"/>
      <c r="IV17" s="3"/>
    </row>
    <row r="18" s="2" customFormat="1" ht="59.1" customHeight="1" spans="1:256">
      <c r="A18" s="24"/>
      <c r="B18" s="25"/>
      <c r="C18" s="26"/>
      <c r="D18" s="16" t="s">
        <v>33</v>
      </c>
      <c r="E18" s="27" t="s">
        <v>34</v>
      </c>
      <c r="F18" s="28"/>
      <c r="G18" s="29"/>
      <c r="H18" s="18" t="s">
        <v>24</v>
      </c>
      <c r="I18" s="63"/>
      <c r="IQ18" s="3"/>
      <c r="IR18" s="3"/>
      <c r="IS18" s="3"/>
      <c r="IT18" s="3"/>
      <c r="IU18" s="3"/>
      <c r="IV18" s="3"/>
    </row>
    <row r="19" s="2" customFormat="1" ht="54" customHeight="1" spans="1:256">
      <c r="A19" s="30"/>
      <c r="B19" s="31"/>
      <c r="C19" s="32"/>
      <c r="D19" s="16" t="s">
        <v>35</v>
      </c>
      <c r="E19" s="27" t="s">
        <v>36</v>
      </c>
      <c r="F19" s="28"/>
      <c r="G19" s="29"/>
      <c r="H19" s="18" t="s">
        <v>24</v>
      </c>
      <c r="I19" s="63"/>
      <c r="IQ19" s="3"/>
      <c r="IR19" s="3"/>
      <c r="IS19" s="3"/>
      <c r="IT19" s="3"/>
      <c r="IU19" s="3"/>
      <c r="IV19" s="3"/>
    </row>
    <row r="20" s="2" customFormat="1" ht="26.25" customHeight="1" spans="1:256">
      <c r="A20" s="9" t="s">
        <v>37</v>
      </c>
      <c r="B20" s="9" t="s">
        <v>38</v>
      </c>
      <c r="C20" s="9"/>
      <c r="D20" s="9"/>
      <c r="E20" s="9"/>
      <c r="F20" s="10" t="s">
        <v>39</v>
      </c>
      <c r="G20" s="12"/>
      <c r="H20" s="12"/>
      <c r="I20" s="11"/>
      <c r="IQ20" s="3"/>
      <c r="IR20" s="3"/>
      <c r="IS20" s="3"/>
      <c r="IT20" s="3"/>
      <c r="IU20" s="3"/>
      <c r="IV20" s="3"/>
    </row>
    <row r="21" s="3" customFormat="1" ht="180.95" customHeight="1" spans="1:250">
      <c r="A21" s="33"/>
      <c r="B21" s="34" t="s">
        <v>40</v>
      </c>
      <c r="C21" s="34"/>
      <c r="D21" s="34"/>
      <c r="E21" s="34"/>
      <c r="F21" s="35" t="s">
        <v>41</v>
      </c>
      <c r="G21" s="36"/>
      <c r="H21" s="36"/>
      <c r="I21" s="64"/>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row>
    <row r="22" s="2" customFormat="1" ht="39.75" customHeight="1" spans="1:256">
      <c r="A22" s="9" t="s">
        <v>42</v>
      </c>
      <c r="B22" s="9" t="s">
        <v>43</v>
      </c>
      <c r="C22" s="9" t="s">
        <v>44</v>
      </c>
      <c r="D22" s="9" t="s">
        <v>45</v>
      </c>
      <c r="E22" s="9"/>
      <c r="F22" s="37" t="s">
        <v>46</v>
      </c>
      <c r="G22" s="38"/>
      <c r="H22" s="9" t="s">
        <v>47</v>
      </c>
      <c r="I22" s="9" t="s">
        <v>48</v>
      </c>
      <c r="IQ22" s="3"/>
      <c r="IR22" s="3"/>
      <c r="IS22" s="3"/>
      <c r="IT22" s="3"/>
      <c r="IU22" s="3"/>
      <c r="IV22" s="3"/>
    </row>
    <row r="23" s="2" customFormat="1" ht="23.25" customHeight="1" spans="1:256">
      <c r="A23" s="9"/>
      <c r="B23" s="9" t="s">
        <v>49</v>
      </c>
      <c r="C23" s="9" t="s">
        <v>50</v>
      </c>
      <c r="D23" s="39" t="s">
        <v>51</v>
      </c>
      <c r="E23" s="40"/>
      <c r="F23" s="41">
        <v>1.05</v>
      </c>
      <c r="G23" s="42"/>
      <c r="H23" s="43">
        <v>1.0775</v>
      </c>
      <c r="I23" s="9"/>
      <c r="IQ23" s="3"/>
      <c r="IR23" s="3"/>
      <c r="IS23" s="3"/>
      <c r="IT23" s="3"/>
      <c r="IU23" s="3"/>
      <c r="IV23" s="3"/>
    </row>
    <row r="24" s="2" customFormat="1" ht="22.5" customHeight="1" spans="1:256">
      <c r="A24" s="9"/>
      <c r="B24" s="9"/>
      <c r="C24" s="9"/>
      <c r="D24" s="39" t="s">
        <v>52</v>
      </c>
      <c r="E24" s="39"/>
      <c r="F24" s="41">
        <v>1.27</v>
      </c>
      <c r="G24" s="42"/>
      <c r="H24" s="43">
        <v>1.3209</v>
      </c>
      <c r="I24" s="9"/>
      <c r="IQ24" s="3"/>
      <c r="IR24" s="3"/>
      <c r="IS24" s="3"/>
      <c r="IT24" s="3"/>
      <c r="IU24" s="3"/>
      <c r="IV24" s="3"/>
    </row>
    <row r="25" s="2" customFormat="1" ht="22.5" customHeight="1" spans="1:256">
      <c r="A25" s="9"/>
      <c r="B25" s="9"/>
      <c r="C25" s="9"/>
      <c r="D25" s="44" t="s">
        <v>53</v>
      </c>
      <c r="E25" s="44"/>
      <c r="F25" s="41">
        <v>7.02</v>
      </c>
      <c r="G25" s="42"/>
      <c r="H25" s="43">
        <v>7.23121</v>
      </c>
      <c r="I25" s="65"/>
      <c r="IQ25" s="3"/>
      <c r="IR25" s="3"/>
      <c r="IS25" s="3"/>
      <c r="IT25" s="3"/>
      <c r="IU25" s="3"/>
      <c r="IV25" s="3"/>
    </row>
    <row r="26" s="2" customFormat="1" ht="21.75" customHeight="1" spans="1:256">
      <c r="A26" s="9"/>
      <c r="B26" s="9"/>
      <c r="C26" s="9"/>
      <c r="D26" s="44" t="s">
        <v>54</v>
      </c>
      <c r="E26" s="44"/>
      <c r="F26" s="41">
        <v>4.13</v>
      </c>
      <c r="G26" s="42"/>
      <c r="H26" s="43">
        <v>7.6274</v>
      </c>
      <c r="I26" s="65"/>
      <c r="IQ26" s="3"/>
      <c r="IR26" s="3"/>
      <c r="IS26" s="3"/>
      <c r="IT26" s="3"/>
      <c r="IU26" s="3"/>
      <c r="IV26" s="3"/>
    </row>
    <row r="27" s="2" customFormat="1" ht="29.25" customHeight="1" spans="1:256">
      <c r="A27" s="9"/>
      <c r="B27" s="9"/>
      <c r="C27" s="9"/>
      <c r="D27" s="44" t="s">
        <v>55</v>
      </c>
      <c r="E27" s="44"/>
      <c r="F27" s="41">
        <v>1.02</v>
      </c>
      <c r="G27" s="42"/>
      <c r="H27" s="43">
        <v>1.0222</v>
      </c>
      <c r="I27" s="65"/>
      <c r="IQ27" s="3"/>
      <c r="IR27" s="3"/>
      <c r="IS27" s="3"/>
      <c r="IT27" s="3"/>
      <c r="IU27" s="3"/>
      <c r="IV27" s="3"/>
    </row>
    <row r="28" s="2" customFormat="1" ht="30.95" customHeight="1" spans="1:256">
      <c r="A28" s="9"/>
      <c r="B28" s="9"/>
      <c r="C28" s="9"/>
      <c r="D28" s="44" t="s">
        <v>56</v>
      </c>
      <c r="E28" s="44"/>
      <c r="F28" s="41">
        <v>3.11</v>
      </c>
      <c r="G28" s="45"/>
      <c r="H28" s="43">
        <v>7.0952</v>
      </c>
      <c r="I28" s="65"/>
      <c r="IQ28" s="3"/>
      <c r="IR28" s="3"/>
      <c r="IS28" s="3"/>
      <c r="IT28" s="3"/>
      <c r="IU28" s="3"/>
      <c r="IV28" s="3"/>
    </row>
    <row r="29" s="2" customFormat="1" ht="29.25" customHeight="1" spans="1:256">
      <c r="A29" s="9"/>
      <c r="B29" s="9"/>
      <c r="C29" s="9"/>
      <c r="D29" s="46" t="s">
        <v>57</v>
      </c>
      <c r="E29" s="47"/>
      <c r="F29" s="41">
        <v>1450.99</v>
      </c>
      <c r="G29" s="42"/>
      <c r="H29" s="43">
        <v>1451.00376</v>
      </c>
      <c r="I29" s="65"/>
      <c r="IQ29" s="3"/>
      <c r="IR29" s="3"/>
      <c r="IS29" s="3"/>
      <c r="IT29" s="3"/>
      <c r="IU29" s="3"/>
      <c r="IV29" s="3"/>
    </row>
    <row r="30" s="3" customFormat="1" ht="24" customHeight="1" spans="1:250">
      <c r="A30" s="9"/>
      <c r="B30" s="9"/>
      <c r="C30" s="9"/>
      <c r="D30" s="46" t="s">
        <v>58</v>
      </c>
      <c r="E30" s="47"/>
      <c r="F30" s="41">
        <v>1184.98</v>
      </c>
      <c r="G30" s="42"/>
      <c r="H30" s="43">
        <v>1184.98655</v>
      </c>
      <c r="I30" s="16"/>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row>
    <row r="31" s="2" customFormat="1" ht="27" customHeight="1" spans="1:256">
      <c r="A31" s="9"/>
      <c r="B31" s="9"/>
      <c r="C31" s="9"/>
      <c r="D31" s="47" t="s">
        <v>59</v>
      </c>
      <c r="E31" s="47"/>
      <c r="F31" s="41">
        <v>266.01</v>
      </c>
      <c r="G31" s="42"/>
      <c r="H31" s="43">
        <v>266.01</v>
      </c>
      <c r="I31" s="66"/>
      <c r="IQ31" s="3"/>
      <c r="IR31" s="3"/>
      <c r="IS31" s="3"/>
      <c r="IT31" s="3"/>
      <c r="IU31" s="3"/>
      <c r="IV31" s="3"/>
    </row>
    <row r="32" s="2" customFormat="1" ht="24" customHeight="1" spans="1:256">
      <c r="A32" s="9"/>
      <c r="B32" s="9"/>
      <c r="C32" s="9"/>
      <c r="D32" s="44" t="s">
        <v>60</v>
      </c>
      <c r="E32" s="44"/>
      <c r="F32" s="41">
        <v>357.7</v>
      </c>
      <c r="G32" s="42"/>
      <c r="H32" s="43">
        <v>419.26</v>
      </c>
      <c r="I32" s="66"/>
      <c r="IQ32" s="3"/>
      <c r="IR32" s="3"/>
      <c r="IS32" s="3"/>
      <c r="IT32" s="3"/>
      <c r="IU32" s="3"/>
      <c r="IV32" s="3"/>
    </row>
    <row r="33" s="2" customFormat="1" ht="24" customHeight="1" spans="1:256">
      <c r="A33" s="9"/>
      <c r="B33" s="9"/>
      <c r="C33" s="9"/>
      <c r="D33" s="44" t="s">
        <v>61</v>
      </c>
      <c r="E33" s="44"/>
      <c r="F33" s="41">
        <v>5.74</v>
      </c>
      <c r="G33" s="42"/>
      <c r="H33" s="43">
        <v>7.8168</v>
      </c>
      <c r="I33" s="66"/>
      <c r="IQ33" s="3"/>
      <c r="IR33" s="3"/>
      <c r="IS33" s="3"/>
      <c r="IT33" s="3"/>
      <c r="IU33" s="3"/>
      <c r="IV33" s="3"/>
    </row>
    <row r="34" s="2" customFormat="1" ht="33" customHeight="1" spans="1:256">
      <c r="A34" s="9"/>
      <c r="B34" s="9"/>
      <c r="C34" s="9"/>
      <c r="D34" s="44" t="s">
        <v>62</v>
      </c>
      <c r="E34" s="44"/>
      <c r="F34" s="41">
        <v>2.62</v>
      </c>
      <c r="G34" s="42"/>
      <c r="H34" s="43">
        <v>2.65417</v>
      </c>
      <c r="I34" s="16"/>
      <c r="IQ34" s="3"/>
      <c r="IR34" s="3"/>
      <c r="IS34" s="3"/>
      <c r="IT34" s="3"/>
      <c r="IU34" s="3"/>
      <c r="IV34" s="3"/>
    </row>
    <row r="35" s="2" customFormat="1" ht="24.95" customHeight="1" spans="1:256">
      <c r="A35" s="9"/>
      <c r="B35" s="9"/>
      <c r="C35" s="9"/>
      <c r="D35" s="44" t="s">
        <v>63</v>
      </c>
      <c r="E35" s="44"/>
      <c r="F35" s="41">
        <v>19</v>
      </c>
      <c r="G35" s="42"/>
      <c r="H35" s="48">
        <v>19</v>
      </c>
      <c r="I35" s="66"/>
      <c r="IQ35" s="3"/>
      <c r="IR35" s="3"/>
      <c r="IS35" s="3"/>
      <c r="IT35" s="3"/>
      <c r="IU35" s="3"/>
      <c r="IV35" s="3"/>
    </row>
    <row r="36" s="2" customFormat="1" ht="30" customHeight="1" spans="1:256">
      <c r="A36" s="9"/>
      <c r="B36" s="9"/>
      <c r="C36" s="9"/>
      <c r="D36" s="44" t="s">
        <v>64</v>
      </c>
      <c r="E36" s="44"/>
      <c r="F36" s="41">
        <v>735</v>
      </c>
      <c r="G36" s="42"/>
      <c r="H36" s="48">
        <v>735</v>
      </c>
      <c r="I36" s="65"/>
      <c r="IQ36" s="3"/>
      <c r="IR36" s="3"/>
      <c r="IS36" s="3"/>
      <c r="IT36" s="3"/>
      <c r="IU36" s="3"/>
      <c r="IV36" s="3"/>
    </row>
    <row r="37" s="2" customFormat="1" ht="30" customHeight="1" spans="1:256">
      <c r="A37" s="9"/>
      <c r="B37" s="9"/>
      <c r="C37" s="9"/>
      <c r="D37" s="44" t="s">
        <v>65</v>
      </c>
      <c r="E37" s="44"/>
      <c r="F37" s="41">
        <v>119</v>
      </c>
      <c r="G37" s="45"/>
      <c r="H37" s="48">
        <v>119</v>
      </c>
      <c r="I37" s="65"/>
      <c r="IQ37" s="3"/>
      <c r="IR37" s="3"/>
      <c r="IS37" s="3"/>
      <c r="IT37" s="3"/>
      <c r="IU37" s="3"/>
      <c r="IV37" s="3"/>
    </row>
    <row r="38" s="2" customFormat="1" ht="30" customHeight="1" spans="1:256">
      <c r="A38" s="9"/>
      <c r="B38" s="9"/>
      <c r="C38" s="9"/>
      <c r="D38" s="44" t="s">
        <v>66</v>
      </c>
      <c r="E38" s="44"/>
      <c r="F38" s="41">
        <v>356</v>
      </c>
      <c r="G38" s="45"/>
      <c r="H38" s="48">
        <v>356</v>
      </c>
      <c r="I38" s="65"/>
      <c r="IQ38" s="3"/>
      <c r="IR38" s="3"/>
      <c r="IS38" s="3"/>
      <c r="IT38" s="3"/>
      <c r="IU38" s="3"/>
      <c r="IV38" s="3"/>
    </row>
    <row r="39" s="2" customFormat="1" ht="24" customHeight="1" spans="1:256">
      <c r="A39" s="9" t="s">
        <v>42</v>
      </c>
      <c r="B39" s="9" t="s">
        <v>49</v>
      </c>
      <c r="C39" s="9" t="s">
        <v>67</v>
      </c>
      <c r="D39" s="40" t="s">
        <v>68</v>
      </c>
      <c r="E39" s="40"/>
      <c r="F39" s="49" t="s">
        <v>69</v>
      </c>
      <c r="G39" s="50"/>
      <c r="H39" s="51">
        <v>0.9218871</v>
      </c>
      <c r="I39" s="65"/>
      <c r="IQ39" s="3"/>
      <c r="IR39" s="3"/>
      <c r="IS39" s="3"/>
      <c r="IT39" s="3"/>
      <c r="IU39" s="3"/>
      <c r="IV39" s="3"/>
    </row>
    <row r="40" s="2" customFormat="1" ht="24" customHeight="1" spans="1:256">
      <c r="A40" s="9"/>
      <c r="B40" s="9"/>
      <c r="C40" s="9"/>
      <c r="D40" s="40" t="s">
        <v>70</v>
      </c>
      <c r="E40" s="40"/>
      <c r="F40" s="49" t="s">
        <v>71</v>
      </c>
      <c r="G40" s="50"/>
      <c r="H40" s="51">
        <v>0.9204953</v>
      </c>
      <c r="I40" s="65"/>
      <c r="IQ40" s="3"/>
      <c r="IR40" s="3"/>
      <c r="IS40" s="3"/>
      <c r="IT40" s="3"/>
      <c r="IU40" s="3"/>
      <c r="IV40" s="3"/>
    </row>
    <row r="41" s="2" customFormat="1" ht="24" customHeight="1" spans="1:256">
      <c r="A41" s="9"/>
      <c r="B41" s="9"/>
      <c r="C41" s="9"/>
      <c r="D41" s="39" t="s">
        <v>72</v>
      </c>
      <c r="E41" s="40"/>
      <c r="F41" s="49">
        <v>100</v>
      </c>
      <c r="G41" s="50"/>
      <c r="H41" s="51">
        <v>1</v>
      </c>
      <c r="I41" s="65"/>
      <c r="IQ41" s="3"/>
      <c r="IR41" s="3"/>
      <c r="IS41" s="3"/>
      <c r="IT41" s="3"/>
      <c r="IU41" s="3"/>
      <c r="IV41" s="3"/>
    </row>
    <row r="42" s="2" customFormat="1" ht="24" customHeight="1" spans="1:256">
      <c r="A42" s="9"/>
      <c r="B42" s="9"/>
      <c r="C42" s="9"/>
      <c r="D42" s="44" t="s">
        <v>73</v>
      </c>
      <c r="E42" s="44"/>
      <c r="F42" s="49" t="s">
        <v>71</v>
      </c>
      <c r="G42" s="50"/>
      <c r="H42" s="51">
        <v>0.92688</v>
      </c>
      <c r="I42" s="65"/>
      <c r="IQ42" s="3"/>
      <c r="IR42" s="3"/>
      <c r="IS42" s="3"/>
      <c r="IT42" s="3"/>
      <c r="IU42" s="3"/>
      <c r="IV42" s="3"/>
    </row>
    <row r="43" s="2" customFormat="1" ht="24" customHeight="1" spans="1:256">
      <c r="A43" s="9"/>
      <c r="B43" s="9"/>
      <c r="C43" s="9"/>
      <c r="D43" s="44" t="s">
        <v>74</v>
      </c>
      <c r="E43" s="44"/>
      <c r="F43" s="49" t="s">
        <v>69</v>
      </c>
      <c r="G43" s="50"/>
      <c r="H43" s="51">
        <v>0.9450312</v>
      </c>
      <c r="I43" s="65"/>
      <c r="IQ43" s="3"/>
      <c r="IR43" s="3"/>
      <c r="IS43" s="3"/>
      <c r="IT43" s="3"/>
      <c r="IU43" s="3"/>
      <c r="IV43" s="3"/>
    </row>
    <row r="44" s="2" customFormat="1" ht="27" customHeight="1" spans="1:256">
      <c r="A44" s="9"/>
      <c r="B44" s="9"/>
      <c r="C44" s="9"/>
      <c r="D44" s="44" t="s">
        <v>75</v>
      </c>
      <c r="E44" s="44"/>
      <c r="F44" s="49" t="s">
        <v>69</v>
      </c>
      <c r="G44" s="50"/>
      <c r="H44" s="51">
        <v>0.9680721</v>
      </c>
      <c r="I44" s="65"/>
      <c r="IQ44" s="3"/>
      <c r="IR44" s="3"/>
      <c r="IS44" s="3"/>
      <c r="IT44" s="3"/>
      <c r="IU44" s="3"/>
      <c r="IV44" s="3"/>
    </row>
    <row r="45" s="2" customFormat="1" ht="24" customHeight="1" spans="1:256">
      <c r="A45" s="9"/>
      <c r="B45" s="9"/>
      <c r="C45" s="9"/>
      <c r="D45" s="52" t="s">
        <v>76</v>
      </c>
      <c r="E45" s="44"/>
      <c r="F45" s="49" t="s">
        <v>77</v>
      </c>
      <c r="G45" s="50"/>
      <c r="H45" s="43" t="s">
        <v>78</v>
      </c>
      <c r="I45" s="65"/>
      <c r="IQ45" s="3"/>
      <c r="IR45" s="3"/>
      <c r="IS45" s="3"/>
      <c r="IT45" s="3"/>
      <c r="IU45" s="3"/>
      <c r="IV45" s="3"/>
    </row>
    <row r="46" s="2" customFormat="1" ht="33" customHeight="1" spans="1:256">
      <c r="A46" s="9"/>
      <c r="B46" s="9"/>
      <c r="C46" s="9"/>
      <c r="D46" s="44" t="s">
        <v>79</v>
      </c>
      <c r="E46" s="44"/>
      <c r="F46" s="49" t="s">
        <v>80</v>
      </c>
      <c r="G46" s="50"/>
      <c r="H46" s="51">
        <v>0.9229257</v>
      </c>
      <c r="I46" s="65"/>
      <c r="IQ46" s="3"/>
      <c r="IR46" s="3"/>
      <c r="IS46" s="3"/>
      <c r="IT46" s="3"/>
      <c r="IU46" s="3"/>
      <c r="IV46" s="3"/>
    </row>
    <row r="47" s="2" customFormat="1" ht="24" customHeight="1" spans="1:256">
      <c r="A47" s="9"/>
      <c r="B47" s="9"/>
      <c r="C47" s="9"/>
      <c r="D47" s="44" t="s">
        <v>81</v>
      </c>
      <c r="E47" s="44"/>
      <c r="F47" s="49" t="s">
        <v>82</v>
      </c>
      <c r="G47" s="50"/>
      <c r="H47" s="51">
        <v>1</v>
      </c>
      <c r="I47" s="65"/>
      <c r="IQ47" s="3"/>
      <c r="IR47" s="3"/>
      <c r="IS47" s="3"/>
      <c r="IT47" s="3"/>
      <c r="IU47" s="3"/>
      <c r="IV47" s="3"/>
    </row>
    <row r="48" s="3" customFormat="1" ht="24" customHeight="1" spans="1:250">
      <c r="A48" s="9"/>
      <c r="B48" s="9"/>
      <c r="C48" s="9" t="s">
        <v>83</v>
      </c>
      <c r="D48" s="39" t="s">
        <v>84</v>
      </c>
      <c r="E48" s="39"/>
      <c r="F48" s="49" t="s">
        <v>71</v>
      </c>
      <c r="G48" s="50"/>
      <c r="H48" s="53">
        <v>1.0286</v>
      </c>
      <c r="I48" s="65"/>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row>
    <row r="49" s="3" customFormat="1" ht="24" customHeight="1" spans="1:250">
      <c r="A49" s="9"/>
      <c r="B49" s="9"/>
      <c r="C49" s="9"/>
      <c r="D49" s="39" t="s">
        <v>85</v>
      </c>
      <c r="E49" s="39"/>
      <c r="F49" s="49" t="s">
        <v>71</v>
      </c>
      <c r="G49" s="50"/>
      <c r="H49" s="53">
        <v>1.0394</v>
      </c>
      <c r="I49" s="65"/>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row>
    <row r="50" s="3" customFormat="1" ht="24" customHeight="1" spans="1:250">
      <c r="A50" s="9"/>
      <c r="B50" s="9"/>
      <c r="C50" s="9"/>
      <c r="D50" s="44" t="s">
        <v>86</v>
      </c>
      <c r="E50" s="44"/>
      <c r="F50" s="49" t="s">
        <v>69</v>
      </c>
      <c r="G50" s="50"/>
      <c r="H50" s="51">
        <v>1.0299</v>
      </c>
      <c r="I50" s="65"/>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row>
    <row r="51" s="3" customFormat="1" ht="32.1" customHeight="1" spans="1:250">
      <c r="A51" s="9"/>
      <c r="B51" s="9"/>
      <c r="C51" s="9"/>
      <c r="D51" s="44" t="s">
        <v>87</v>
      </c>
      <c r="E51" s="44"/>
      <c r="F51" s="49" t="s">
        <v>69</v>
      </c>
      <c r="G51" s="50"/>
      <c r="H51" s="51">
        <v>1</v>
      </c>
      <c r="I51" s="65"/>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row>
    <row r="52" s="3" customFormat="1" ht="29.1" customHeight="1" spans="1:250">
      <c r="A52" s="9"/>
      <c r="B52" s="9"/>
      <c r="C52" s="9"/>
      <c r="D52" s="44" t="s">
        <v>88</v>
      </c>
      <c r="E52" s="44"/>
      <c r="F52" s="49" t="s">
        <v>69</v>
      </c>
      <c r="G52" s="54"/>
      <c r="H52" s="51">
        <v>2.283</v>
      </c>
      <c r="I52" s="65"/>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row>
    <row r="53" s="3" customFormat="1" ht="29.1" customHeight="1" spans="1:250">
      <c r="A53" s="9"/>
      <c r="B53" s="9"/>
      <c r="C53" s="9"/>
      <c r="D53" s="44" t="s">
        <v>89</v>
      </c>
      <c r="E53" s="44"/>
      <c r="F53" s="49" t="s">
        <v>69</v>
      </c>
      <c r="G53" s="50"/>
      <c r="H53" s="51">
        <v>0.9940614</v>
      </c>
      <c r="I53" s="65"/>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row>
    <row r="54" s="2" customFormat="1" ht="30" customHeight="1" spans="1:256">
      <c r="A54" s="9"/>
      <c r="B54" s="9"/>
      <c r="C54" s="9" t="s">
        <v>90</v>
      </c>
      <c r="D54" s="44" t="s">
        <v>91</v>
      </c>
      <c r="E54" s="44"/>
      <c r="F54" s="49">
        <v>16</v>
      </c>
      <c r="G54" s="50"/>
      <c r="H54" s="48">
        <v>16</v>
      </c>
      <c r="I54" s="65"/>
      <c r="IQ54" s="3"/>
      <c r="IR54" s="3"/>
      <c r="IS54" s="3"/>
      <c r="IT54" s="3"/>
      <c r="IU54" s="3"/>
      <c r="IV54" s="3"/>
    </row>
    <row r="55" s="2" customFormat="1" ht="33" customHeight="1" spans="1:256">
      <c r="A55" s="9"/>
      <c r="B55" s="9" t="s">
        <v>92</v>
      </c>
      <c r="C55" s="9" t="s">
        <v>93</v>
      </c>
      <c r="D55" s="40" t="s">
        <v>94</v>
      </c>
      <c r="E55" s="40"/>
      <c r="F55" s="49" t="s">
        <v>95</v>
      </c>
      <c r="G55" s="50"/>
      <c r="H55" s="48">
        <v>1660</v>
      </c>
      <c r="I55" s="65"/>
      <c r="IQ55" s="3"/>
      <c r="IR55" s="3"/>
      <c r="IS55" s="3"/>
      <c r="IT55" s="3"/>
      <c r="IU55" s="3"/>
      <c r="IV55" s="3"/>
    </row>
    <row r="56" s="2" customFormat="1" ht="22.5" customHeight="1" spans="1:256">
      <c r="A56" s="9"/>
      <c r="B56" s="9"/>
      <c r="C56" s="9" t="s">
        <v>96</v>
      </c>
      <c r="D56" s="44" t="s">
        <v>97</v>
      </c>
      <c r="E56" s="44"/>
      <c r="F56" s="55" t="s">
        <v>98</v>
      </c>
      <c r="G56" s="56"/>
      <c r="H56" s="51">
        <v>0.9633969</v>
      </c>
      <c r="I56" s="65"/>
      <c r="IQ56" s="3"/>
      <c r="IR56" s="3"/>
      <c r="IS56" s="3"/>
      <c r="IT56" s="3"/>
      <c r="IU56" s="3"/>
      <c r="IV56" s="3"/>
    </row>
    <row r="57" s="2" customFormat="1" ht="27" customHeight="1" spans="1:256">
      <c r="A57" s="9"/>
      <c r="B57" s="9"/>
      <c r="C57" s="9"/>
      <c r="D57" s="52" t="s">
        <v>99</v>
      </c>
      <c r="E57" s="44"/>
      <c r="F57" s="49" t="s">
        <v>100</v>
      </c>
      <c r="G57" s="50"/>
      <c r="H57" s="51">
        <v>0.9454551</v>
      </c>
      <c r="I57" s="65"/>
      <c r="IQ57" s="3"/>
      <c r="IR57" s="3"/>
      <c r="IS57" s="3"/>
      <c r="IT57" s="3"/>
      <c r="IU57" s="3"/>
      <c r="IV57" s="3"/>
    </row>
    <row r="58" s="2" customFormat="1" ht="19.5" customHeight="1" spans="1:256">
      <c r="A58" s="9"/>
      <c r="B58" s="9"/>
      <c r="C58" s="9"/>
      <c r="D58" s="44" t="s">
        <v>101</v>
      </c>
      <c r="E58" s="44"/>
      <c r="F58" s="57" t="s">
        <v>100</v>
      </c>
      <c r="G58" s="58"/>
      <c r="H58" s="51">
        <v>0.9412796</v>
      </c>
      <c r="I58" s="65"/>
      <c r="IQ58" s="3"/>
      <c r="IR58" s="3"/>
      <c r="IS58" s="3"/>
      <c r="IT58" s="3"/>
      <c r="IU58" s="3"/>
      <c r="IV58" s="3"/>
    </row>
    <row r="59" s="2" customFormat="1" ht="31.5" customHeight="1" spans="1:256">
      <c r="A59" s="9"/>
      <c r="B59" s="9"/>
      <c r="C59" s="9" t="s">
        <v>102</v>
      </c>
      <c r="D59" s="44" t="s">
        <v>103</v>
      </c>
      <c r="E59" s="44"/>
      <c r="F59" s="49" t="s">
        <v>100</v>
      </c>
      <c r="G59" s="50"/>
      <c r="H59" s="51">
        <v>0.9445072</v>
      </c>
      <c r="I59" s="65"/>
      <c r="IQ59" s="3"/>
      <c r="IR59" s="3"/>
      <c r="IS59" s="3"/>
      <c r="IT59" s="3"/>
      <c r="IU59" s="3"/>
      <c r="IV59" s="3"/>
    </row>
    <row r="60" s="2" customFormat="1" ht="42" customHeight="1" spans="1:256">
      <c r="A60" s="9"/>
      <c r="B60" s="9" t="s">
        <v>104</v>
      </c>
      <c r="C60" s="9" t="s">
        <v>105</v>
      </c>
      <c r="D60" s="44" t="s">
        <v>106</v>
      </c>
      <c r="E60" s="44"/>
      <c r="F60" s="49" t="s">
        <v>69</v>
      </c>
      <c r="G60" s="50"/>
      <c r="H60" s="51">
        <v>0.9502013</v>
      </c>
      <c r="I60" s="65"/>
      <c r="IQ60" s="3"/>
      <c r="IR60" s="3"/>
      <c r="IS60" s="3"/>
      <c r="IT60" s="3"/>
      <c r="IU60" s="3"/>
      <c r="IV60" s="3"/>
    </row>
    <row r="61" s="2" customFormat="1" ht="27" customHeight="1" spans="1:256">
      <c r="A61" s="59" t="s">
        <v>107</v>
      </c>
      <c r="B61" s="59"/>
      <c r="C61" s="59"/>
      <c r="D61" s="59"/>
      <c r="E61" s="59"/>
      <c r="F61" s="59"/>
      <c r="G61" s="59"/>
      <c r="H61" s="59"/>
      <c r="I61" s="59"/>
      <c r="IQ61" s="3"/>
      <c r="IR61" s="3"/>
      <c r="IS61" s="3"/>
      <c r="IT61" s="3"/>
      <c r="IU61" s="3"/>
      <c r="IV61" s="3"/>
    </row>
    <row r="62" s="1" customFormat="1" ht="9" customHeight="1" spans="1:256">
      <c r="A62" s="60"/>
      <c r="B62" s="60"/>
      <c r="C62" s="60"/>
      <c r="D62" s="60"/>
      <c r="E62" s="60"/>
      <c r="F62" s="60"/>
      <c r="G62" s="60"/>
      <c r="H62" s="61"/>
      <c r="I62" s="60"/>
      <c r="IQ62" s="5"/>
      <c r="IR62" s="5"/>
      <c r="IS62" s="5"/>
      <c r="IT62" s="5"/>
      <c r="IU62" s="5"/>
      <c r="IV62" s="5"/>
    </row>
  </sheetData>
  <mergeCells count="131">
    <mergeCell ref="A2:I2"/>
    <mergeCell ref="A3:I3"/>
    <mergeCell ref="A4:C4"/>
    <mergeCell ref="D4:E4"/>
    <mergeCell ref="F4:G4"/>
    <mergeCell ref="H4:I4"/>
    <mergeCell ref="A5:C5"/>
    <mergeCell ref="D5:I5"/>
    <mergeCell ref="A6:C6"/>
    <mergeCell ref="D6:I6"/>
    <mergeCell ref="F7:G7"/>
    <mergeCell ref="H7:I7"/>
    <mergeCell ref="F8:G8"/>
    <mergeCell ref="H8:I8"/>
    <mergeCell ref="F9:G9"/>
    <mergeCell ref="H9:I9"/>
    <mergeCell ref="F10:G10"/>
    <mergeCell ref="H10:I10"/>
    <mergeCell ref="F11:G11"/>
    <mergeCell ref="H11:I11"/>
    <mergeCell ref="E12:G12"/>
    <mergeCell ref="H12:I12"/>
    <mergeCell ref="E13:G13"/>
    <mergeCell ref="H13:I13"/>
    <mergeCell ref="E14:G14"/>
    <mergeCell ref="H14:I14"/>
    <mergeCell ref="E15:G15"/>
    <mergeCell ref="H15:I15"/>
    <mergeCell ref="E16:G16"/>
    <mergeCell ref="H16:I16"/>
    <mergeCell ref="E17:G17"/>
    <mergeCell ref="H17:I17"/>
    <mergeCell ref="E18:G18"/>
    <mergeCell ref="H18:I18"/>
    <mergeCell ref="E19:G19"/>
    <mergeCell ref="H19:I19"/>
    <mergeCell ref="B20:E20"/>
    <mergeCell ref="F20:I20"/>
    <mergeCell ref="B21:E21"/>
    <mergeCell ref="F21:I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D37:E37"/>
    <mergeCell ref="F37:G37"/>
    <mergeCell ref="D38:E38"/>
    <mergeCell ref="F38:G38"/>
    <mergeCell ref="D39:E39"/>
    <mergeCell ref="F39:G39"/>
    <mergeCell ref="D40:E40"/>
    <mergeCell ref="F40:G40"/>
    <mergeCell ref="D41:E41"/>
    <mergeCell ref="F41:G41"/>
    <mergeCell ref="D42:E42"/>
    <mergeCell ref="F42:G42"/>
    <mergeCell ref="D43:E43"/>
    <mergeCell ref="F43:G43"/>
    <mergeCell ref="D44:E44"/>
    <mergeCell ref="F44:G44"/>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D52:E52"/>
    <mergeCell ref="F52:G52"/>
    <mergeCell ref="D53:E53"/>
    <mergeCell ref="F53:G53"/>
    <mergeCell ref="D54:E54"/>
    <mergeCell ref="F54:G54"/>
    <mergeCell ref="D55:E55"/>
    <mergeCell ref="F55:G55"/>
    <mergeCell ref="D56:E56"/>
    <mergeCell ref="F56:G56"/>
    <mergeCell ref="D57:E57"/>
    <mergeCell ref="F57:G57"/>
    <mergeCell ref="D58:E58"/>
    <mergeCell ref="F58:G58"/>
    <mergeCell ref="D59:E59"/>
    <mergeCell ref="F59:G59"/>
    <mergeCell ref="D60:E60"/>
    <mergeCell ref="F60:G60"/>
    <mergeCell ref="A61:I61"/>
    <mergeCell ref="A20:A21"/>
    <mergeCell ref="A22:A38"/>
    <mergeCell ref="A39:A60"/>
    <mergeCell ref="B23:B38"/>
    <mergeCell ref="B39:B54"/>
    <mergeCell ref="B55:B59"/>
    <mergeCell ref="C23:C38"/>
    <mergeCell ref="C39:C47"/>
    <mergeCell ref="C48:C53"/>
    <mergeCell ref="C56:C58"/>
    <mergeCell ref="A7:C11"/>
    <mergeCell ref="A12:C19"/>
  </mergeCells>
  <pageMargins left="0.748031496062992" right="0.748031496062992" top="0.984251968503937" bottom="0.984251968503937" header="0.511811023622047" footer="0.984251968503937"/>
  <pageSetup paperSize="9" firstPageNumber="22" orientation="portrait" useFirstPageNumber="1"/>
  <headerFooter>
    <oddFooter>&amp;C&amp;"Times New Roman,常规"&amp;9&amp;P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田萌芽</cp:lastModifiedBy>
  <dcterms:created xsi:type="dcterms:W3CDTF">2024-03-26T15:17:00Z</dcterms:created>
  <cp:lastPrinted>2024-04-02T01:42:00Z</cp:lastPrinted>
  <dcterms:modified xsi:type="dcterms:W3CDTF">2024-04-03T08:04:56Z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5F50E02EAC1E4E28AB504A7FAF9022B3</vt:lpwstr>
  </property>
</Properties>
</file>